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15" windowWidth="11340" windowHeight="6540"/>
  </bookViews>
  <sheets>
    <sheet name="Лист  2017" sheetId="8" r:id="rId1"/>
  </sheets>
  <definedNames>
    <definedName name="_xlnm.Print_Titles" localSheetId="0">'Лист  2017'!$5:$6</definedName>
  </definedNames>
  <calcPr calcId="125725"/>
</workbook>
</file>

<file path=xl/calcChain.xml><?xml version="1.0" encoding="utf-8"?>
<calcChain xmlns="http://schemas.openxmlformats.org/spreadsheetml/2006/main">
  <c r="V8" i="8"/>
  <c r="U7"/>
  <c r="T7"/>
  <c r="S8"/>
  <c r="P8"/>
  <c r="M8"/>
  <c r="J8"/>
  <c r="G8"/>
  <c r="D8"/>
  <c r="R7"/>
  <c r="Q7"/>
  <c r="O7"/>
  <c r="N7"/>
  <c r="L7"/>
  <c r="K7"/>
  <c r="I7"/>
  <c r="H7"/>
  <c r="F7"/>
  <c r="E7"/>
  <c r="C7"/>
  <c r="B7"/>
  <c r="G7"/>
  <c r="D7"/>
  <c r="S7"/>
  <c r="J7"/>
  <c r="P7"/>
  <c r="V7"/>
  <c r="M7"/>
</calcChain>
</file>

<file path=xl/sharedStrings.xml><?xml version="1.0" encoding="utf-8"?>
<sst xmlns="http://schemas.openxmlformats.org/spreadsheetml/2006/main" count="35" uniqueCount="19">
  <si>
    <t>индекс-дефля-  тор цен</t>
  </si>
  <si>
    <t>темп роста (сниж.) к пред. году* (%)</t>
  </si>
  <si>
    <t>ООО "Черноземье"</t>
  </si>
  <si>
    <t>Наименование МО, сельхозпредприятия</t>
  </si>
  <si>
    <t>С.А. Яковченко</t>
  </si>
  <si>
    <t>Щекинский с/совет</t>
  </si>
  <si>
    <t>ПРОГНОЗ</t>
  </si>
  <si>
    <t>2011 г. -отчет</t>
  </si>
  <si>
    <t>2015 г. - прогноз</t>
  </si>
  <si>
    <t>выручка от реализации (тыс. руб)</t>
  </si>
  <si>
    <t>индекс-дефля  тор цен</t>
  </si>
  <si>
    <t>индекс-дефля тор цен</t>
  </si>
  <si>
    <t>2016 г. - прогноз</t>
  </si>
  <si>
    <t>2012 г. -отчет</t>
  </si>
  <si>
    <t>2017 г. - прогноз</t>
  </si>
  <si>
    <t>2013 г. - отчет</t>
  </si>
  <si>
    <t>2014 г. - оценка</t>
  </si>
  <si>
    <t xml:space="preserve">          объема реализации сельскохозяйственной продукции собственного производства на 2014 - 2017 годы</t>
  </si>
  <si>
    <t xml:space="preserve">                        по    Щекинскому сельсовету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</si>
</sst>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b/>
      <sz val="11"/>
      <color indexed="48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1"/>
      <color indexed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/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2" borderId="2" xfId="0" applyFont="1" applyFill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tabSelected="1" zoomScale="75" zoomScaleNormal="75" workbookViewId="0">
      <selection activeCell="A16" sqref="A15:A16"/>
    </sheetView>
  </sheetViews>
  <sheetFormatPr defaultRowHeight="12.75"/>
  <cols>
    <col min="1" max="1" width="33.5703125" customWidth="1"/>
    <col min="2" max="2" width="12.140625" hidden="1" customWidth="1"/>
    <col min="3" max="3" width="9.7109375" hidden="1" customWidth="1"/>
    <col min="4" max="4" width="14.140625" hidden="1" customWidth="1"/>
    <col min="5" max="5" width="12.28515625" customWidth="1"/>
    <col min="6" max="6" width="9.7109375" hidden="1" customWidth="1"/>
    <col min="7" max="7" width="10.7109375" hidden="1" customWidth="1"/>
    <col min="8" max="8" width="11.140625" customWidth="1"/>
    <col min="9" max="9" width="9.28515625" customWidth="1"/>
    <col min="10" max="10" width="10.5703125" customWidth="1"/>
    <col min="11" max="11" width="11.28515625" customWidth="1"/>
    <col min="12" max="12" width="8.85546875" customWidth="1"/>
    <col min="13" max="13" width="10" customWidth="1"/>
    <col min="14" max="14" width="9.85546875" customWidth="1"/>
    <col min="15" max="15" width="10" customWidth="1"/>
    <col min="16" max="16" width="11.7109375" customWidth="1"/>
    <col min="17" max="17" width="10.5703125" customWidth="1"/>
    <col min="18" max="18" width="11.5703125" customWidth="1"/>
    <col min="19" max="19" width="13.5703125" customWidth="1"/>
    <col min="20" max="20" width="12.140625" customWidth="1"/>
    <col min="21" max="21" width="11.85546875" customWidth="1"/>
    <col min="22" max="22" width="11" customWidth="1"/>
  </cols>
  <sheetData>
    <row r="1" spans="1:22" ht="7.5" customHeight="1">
      <c r="A1" s="1"/>
    </row>
    <row r="2" spans="1:22" ht="17.25" customHeight="1">
      <c r="A2" s="4"/>
      <c r="E2" s="21"/>
      <c r="F2" s="21"/>
      <c r="G2" s="21"/>
      <c r="K2" s="21" t="s">
        <v>6</v>
      </c>
      <c r="L2" s="21"/>
      <c r="M2" s="21"/>
    </row>
    <row r="3" spans="1:22" ht="15">
      <c r="A3" s="8"/>
      <c r="B3" s="24" t="s">
        <v>17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22" ht="15">
      <c r="A4" s="9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22" ht="15.75" customHeight="1">
      <c r="A5" s="15" t="s">
        <v>3</v>
      </c>
      <c r="B5" s="17" t="s">
        <v>7</v>
      </c>
      <c r="C5" s="18"/>
      <c r="D5" s="19"/>
      <c r="E5" s="20" t="s">
        <v>13</v>
      </c>
      <c r="F5" s="20"/>
      <c r="G5" s="20"/>
      <c r="H5" s="18" t="s">
        <v>15</v>
      </c>
      <c r="I5" s="18"/>
      <c r="J5" s="19"/>
      <c r="K5" s="18" t="s">
        <v>16</v>
      </c>
      <c r="L5" s="18"/>
      <c r="M5" s="19"/>
      <c r="N5" s="18" t="s">
        <v>8</v>
      </c>
      <c r="O5" s="18"/>
      <c r="P5" s="19"/>
      <c r="Q5" s="18" t="s">
        <v>12</v>
      </c>
      <c r="R5" s="18"/>
      <c r="S5" s="19"/>
      <c r="T5" s="18" t="s">
        <v>14</v>
      </c>
      <c r="U5" s="18"/>
      <c r="V5" s="19"/>
    </row>
    <row r="6" spans="1:22" ht="81" customHeight="1">
      <c r="A6" s="16"/>
      <c r="B6" s="2" t="s">
        <v>9</v>
      </c>
      <c r="C6" s="3" t="s">
        <v>1</v>
      </c>
      <c r="D6" s="2" t="s">
        <v>11</v>
      </c>
      <c r="E6" s="2" t="s">
        <v>9</v>
      </c>
      <c r="F6" s="3" t="s">
        <v>1</v>
      </c>
      <c r="G6" s="2" t="s">
        <v>10</v>
      </c>
      <c r="H6" s="2" t="s">
        <v>9</v>
      </c>
      <c r="I6" s="3" t="s">
        <v>1</v>
      </c>
      <c r="J6" s="7" t="s">
        <v>10</v>
      </c>
      <c r="K6" s="2" t="s">
        <v>9</v>
      </c>
      <c r="L6" s="3" t="s">
        <v>1</v>
      </c>
      <c r="M6" s="2" t="s">
        <v>10</v>
      </c>
      <c r="N6" s="2" t="s">
        <v>9</v>
      </c>
      <c r="O6" s="3" t="s">
        <v>1</v>
      </c>
      <c r="P6" s="2" t="s">
        <v>0</v>
      </c>
      <c r="Q6" s="2" t="s">
        <v>9</v>
      </c>
      <c r="R6" s="3" t="s">
        <v>1</v>
      </c>
      <c r="S6" s="2" t="s">
        <v>0</v>
      </c>
      <c r="T6" s="2" t="s">
        <v>9</v>
      </c>
      <c r="U6" s="3" t="s">
        <v>1</v>
      </c>
      <c r="V6" s="2" t="s">
        <v>0</v>
      </c>
    </row>
    <row r="7" spans="1:22" ht="20.25" customHeight="1">
      <c r="A7" s="5" t="s">
        <v>5</v>
      </c>
      <c r="B7" s="11">
        <f>B8</f>
        <v>74534</v>
      </c>
      <c r="C7" s="11">
        <f>C8</f>
        <v>112.6</v>
      </c>
      <c r="D7" s="13" t="e">
        <f>+B7/(#REF!*C7/10000)</f>
        <v>#REF!</v>
      </c>
      <c r="E7" s="11">
        <f>E8</f>
        <v>115096</v>
      </c>
      <c r="F7" s="11">
        <f>F8</f>
        <v>130.4</v>
      </c>
      <c r="G7" s="13">
        <f>+E7/(B7*F7/10000)</f>
        <v>118.42085985051331</v>
      </c>
      <c r="H7" s="11">
        <f>H8</f>
        <v>81055</v>
      </c>
      <c r="I7" s="11">
        <f>I8</f>
        <v>79.8</v>
      </c>
      <c r="J7" s="13">
        <f>+H7/(E7*I7/10000)</f>
        <v>88.250401147095175</v>
      </c>
      <c r="K7" s="11">
        <f>K8</f>
        <v>100122</v>
      </c>
      <c r="L7" s="11">
        <f>L8</f>
        <v>114.9</v>
      </c>
      <c r="M7" s="13">
        <f>+K7/(H7*L7/10000)</f>
        <v>107.50525100369427</v>
      </c>
      <c r="N7" s="11">
        <f>N8</f>
        <v>119194</v>
      </c>
      <c r="O7" s="11">
        <f>O8</f>
        <v>114.5</v>
      </c>
      <c r="P7" s="13">
        <f>+N7/(K7*O7/10000)</f>
        <v>103.97271660451979</v>
      </c>
      <c r="Q7" s="11">
        <f>Q8</f>
        <v>135257</v>
      </c>
      <c r="R7" s="11">
        <f>R8</f>
        <v>109.9</v>
      </c>
      <c r="S7" s="13">
        <f>+Q7/(N7*R7/10000)</f>
        <v>103.25418515075391</v>
      </c>
      <c r="T7" s="11">
        <f>T8</f>
        <v>154476</v>
      </c>
      <c r="U7" s="11">
        <f>U8</f>
        <v>109.1</v>
      </c>
      <c r="V7" s="13">
        <f>+T7/(Q7*U7/10000)</f>
        <v>104.68308533626521</v>
      </c>
    </row>
    <row r="8" spans="1:22" ht="21" customHeight="1">
      <c r="A8" s="14" t="s">
        <v>2</v>
      </c>
      <c r="B8" s="6">
        <v>74534</v>
      </c>
      <c r="C8" s="6">
        <v>112.6</v>
      </c>
      <c r="D8" s="12" t="e">
        <f>+B8/(#REF!*C8/10000)</f>
        <v>#REF!</v>
      </c>
      <c r="E8" s="6">
        <v>115096</v>
      </c>
      <c r="F8" s="6">
        <v>130.4</v>
      </c>
      <c r="G8" s="12">
        <f>+E8/(B8*F8/10000)</f>
        <v>118.42085985051331</v>
      </c>
      <c r="H8" s="6">
        <v>81055</v>
      </c>
      <c r="I8" s="6">
        <v>79.8</v>
      </c>
      <c r="J8" s="12">
        <f>+H8/(E8*I8/10000)</f>
        <v>88.250401147095175</v>
      </c>
      <c r="K8" s="6">
        <v>100122</v>
      </c>
      <c r="L8" s="6">
        <v>114.9</v>
      </c>
      <c r="M8" s="12">
        <f>+K8/(H8*L8/10000)</f>
        <v>107.50525100369427</v>
      </c>
      <c r="N8" s="6">
        <v>119194</v>
      </c>
      <c r="O8" s="6">
        <v>114.5</v>
      </c>
      <c r="P8" s="12">
        <f>+N8/(K8*O8/10000)</f>
        <v>103.97271660451979</v>
      </c>
      <c r="Q8" s="6">
        <v>135257</v>
      </c>
      <c r="R8" s="6">
        <v>109.9</v>
      </c>
      <c r="S8" s="12">
        <f>+Q8/(N8*R8/10000)</f>
        <v>103.25418515075391</v>
      </c>
      <c r="T8" s="6">
        <v>154476</v>
      </c>
      <c r="U8" s="6">
        <v>109.1</v>
      </c>
      <c r="V8" s="12">
        <f>+T8/(Q8*U8/10000)</f>
        <v>104.68308533626521</v>
      </c>
    </row>
    <row r="10" spans="1:22" ht="14.25">
      <c r="A10" s="1"/>
    </row>
    <row r="11" spans="1:22" ht="24" customHeight="1">
      <c r="A11" s="1"/>
      <c r="B11" s="10"/>
      <c r="F11" s="10" t="s">
        <v>4</v>
      </c>
    </row>
    <row r="12" spans="1:22" ht="14.25">
      <c r="A12" s="1"/>
    </row>
    <row r="17" spans="1:2" ht="14.25">
      <c r="A17" s="1"/>
    </row>
    <row r="18" spans="1:2" ht="15">
      <c r="A18" s="1"/>
      <c r="B18" s="10"/>
    </row>
    <row r="19" spans="1:2" ht="14.25">
      <c r="A19" s="1"/>
    </row>
  </sheetData>
  <mergeCells count="12">
    <mergeCell ref="K2:M2"/>
    <mergeCell ref="N5:P5"/>
    <mergeCell ref="Q5:S5"/>
    <mergeCell ref="T5:V5"/>
    <mergeCell ref="B4:R4"/>
    <mergeCell ref="B3:R3"/>
    <mergeCell ref="E2:G2"/>
    <mergeCell ref="A5:A6"/>
    <mergeCell ref="B5:D5"/>
    <mergeCell ref="E5:G5"/>
    <mergeCell ref="H5:J5"/>
    <mergeCell ref="K5:M5"/>
  </mergeCells>
  <pageMargins left="0.59055118110236227" right="0.55118110236220474" top="0.19685039370078741" bottom="0.51181102362204722" header="0.23622047244094491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 2017</vt:lpstr>
      <vt:lpstr>'Лист  2017'!Заголовки_для_печати</vt:lpstr>
    </vt:vector>
  </TitlesOfParts>
  <Company>адм.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Кирсанова Галина</dc:creator>
  <cp:lastModifiedBy>User</cp:lastModifiedBy>
  <cp:lastPrinted>2014-12-08T06:26:55Z</cp:lastPrinted>
  <dcterms:created xsi:type="dcterms:W3CDTF">2005-05-16T05:17:07Z</dcterms:created>
  <dcterms:modified xsi:type="dcterms:W3CDTF">2014-12-08T06:27:02Z</dcterms:modified>
</cp:coreProperties>
</file>